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P\USER\UKRED\ЧЕРНОВИКИ. МЕТОДОЛОГИЯ\2022\Меры 2022\ФЛ\"/>
    </mc:Choice>
  </mc:AlternateContent>
  <bookViews>
    <workbookView xWindow="0" yWindow="0" windowWidth="2859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1" l="1"/>
  <c r="B19" i="1" l="1"/>
  <c r="B20" i="1" s="1"/>
  <c r="C19" i="1"/>
  <c r="C20" i="1" s="1"/>
  <c r="B18" i="1"/>
  <c r="B17" i="1"/>
  <c r="B16" i="1"/>
  <c r="B15" i="1"/>
  <c r="B23" i="1" l="1"/>
</calcChain>
</file>

<file path=xl/sharedStrings.xml><?xml version="1.0" encoding="utf-8"?>
<sst xmlns="http://schemas.openxmlformats.org/spreadsheetml/2006/main" count="20" uniqueCount="20">
  <si>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</si>
  <si>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</si>
  <si>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</si>
  <si>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</si>
  <si>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</si>
  <si>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</si>
  <si>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</si>
  <si>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</si>
  <si>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</si>
  <si>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</si>
  <si>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</si>
  <si>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</si>
  <si>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Первое наибольшее</t>
  </si>
  <si>
    <t>Второе наибольшее</t>
  </si>
  <si>
    <t>Первое наименьшее</t>
  </si>
  <si>
    <t>Второе наименьшее</t>
  </si>
  <si>
    <t>Количество месяцев с доходом</t>
  </si>
  <si>
    <t>Средний доход</t>
  </si>
  <si>
    <t>Изменение дохода:</t>
  </si>
  <si>
    <t>ДЛЯ РАСЧЕТА ДОХОДА НА ОСНОВАНИИ СПРАВКИ О ДОХОДАХ ФИЗИЧЕСКОГО ЛИЦА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</si>
</sst>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43" fontId="2" fillId="0" borderId="1" xfId="1" applyFont="1" applyBorder="1"/>
    <xf numFmtId="0" fontId="4" fillId="2" borderId="0" xfId="0" applyFont="1" applyFill="1"/>
    <xf numFmtId="43" fontId="4" fillId="2" borderId="0" xfId="1" applyFont="1" applyFill="1"/>
    <xf numFmtId="43" fontId="2" fillId="0" borderId="0" xfId="1" applyFont="1"/>
    <xf numFmtId="0" fontId="4" fillId="3" borderId="0" xfId="0" applyFont="1" applyFill="1"/>
    <xf numFmtId="43" fontId="4" fillId="3" borderId="0" xfId="1" applyFont="1" applyFill="1"/>
    <xf numFmtId="0" fontId="2" fillId="4" borderId="0" xfId="0" applyFont="1" applyFill="1"/>
    <xf numFmtId="164" fontId="2" fillId="4" borderId="0" xfId="1" applyNumberFormat="1" applyFont="1" applyFill="1"/>
    <xf numFmtId="0" fontId="2" fillId="5" borderId="1" xfId="0" applyFont="1" applyFill="1" applyBorder="1"/>
    <xf numFmtId="0" fontId="3" fillId="5" borderId="0" xfId="0" applyFont="1" applyFill="1" applyAlignment="1">
      <alignment horizontal="center" vertical="center"/>
    </xf>
    <xf numFmtId="0" fontId="3" fillId="5" borderId="1" xfId="0" applyFont="1" applyFill="1" applyBorder="1"/>
    <xf numFmtId="43" fontId="2" fillId="5" borderId="1" xfId="1" applyFont="1" applyFill="1" applyBorder="1"/>
    <xf numFmtId="0" fontId="5" fillId="5" borderId="0" xfId="0" applyFont="1" applyFill="1"/>
    <xf numFmtId="0" fontId="5" fillId="5" borderId="1" xfId="0" applyFont="1" applyFill="1" applyBorder="1"/>
    <xf numFmtId="0" fontId="2" fillId="5" borderId="0" xfId="0" applyFont="1" applyFill="1"/>
    <xf numFmtId="9" fontId="2" fillId="0" borderId="1" xfId="0" applyNumberFormat="1" applyFont="1" applyBorder="1"/>
    <xf numFmtId="0" fontId="3" fillId="5" borderId="0" xfId="0" applyFont="1" applyFill="1" applyAlignment="1">
      <alignment horizontal="justify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zoomScale="180" zoomScaleNormal="180" workbookViewId="0">
      <selection activeCell="C28" sqref="C28"/>
    </sheetView>
  </sheetViews>
  <sheetFormatPr defaultRowHeight="15" x14ac:dyDescent="0.25"/>
  <cols>
    <col min="1" max="1" width="37.28515625" style="1" bestFit="1" customWidth="1"/>
    <col min="2" max="2" width="15.140625" style="1" bestFit="1" customWidth="1"/>
    <col min="3" max="3" width="12.28515625" style="1" bestFit="1" customWidth="1"/>
    <col min="4" max="16384" width="9.140625" style="1"/>
  </cols>
  <sheetData>
    <row r="1" spans="1:3" ht="30.75" customHeight="1" x14ac:dyDescent="0.25">
      <c r="A1" s="18" t="s">
        <v>19</v>
      </c>
      <c r="B1" s="18"/>
      <c r="C1" s="18"/>
    </row>
    <row r="2" spans="1:3" x14ac:dyDescent="0.25">
      <c r="A2" s="16"/>
      <c r="B2" s="11">
        <v>2021</v>
      </c>
      <c r="C2" s="11">
        <v>2022</v>
      </c>
    </row>
    <row r="3" spans="1:3" x14ac:dyDescent="0.25">
      <c r="A3" s="10" t="s">
        <v>0</v>
      </c>
      <c r="B3" s="2"/>
      <c r="C3" s="2"/>
    </row>
    <row r="4" spans="1:3" x14ac:dyDescent="0.25">
      <c r="A4" s="10" t="s">
        <v>1</v>
      </c>
      <c r="B4" s="2">
        <v>17001</v>
      </c>
      <c r="C4" s="2"/>
    </row>
    <row r="5" spans="1:3" x14ac:dyDescent="0.25">
      <c r="A5" s="10" t="s">
        <v>2</v>
      </c>
      <c r="B5" s="2">
        <v>1</v>
      </c>
      <c r="C5" s="2">
        <v>12000</v>
      </c>
    </row>
    <row r="6" spans="1:3" x14ac:dyDescent="0.25">
      <c r="A6" s="10" t="s">
        <v>3</v>
      </c>
      <c r="B6" s="2">
        <v>17003</v>
      </c>
      <c r="C6" s="2"/>
    </row>
    <row r="7" spans="1:3" x14ac:dyDescent="0.25">
      <c r="A7" s="10" t="s">
        <v>4</v>
      </c>
      <c r="B7" s="2">
        <v>17004</v>
      </c>
      <c r="C7" s="2"/>
    </row>
    <row r="8" spans="1:3" x14ac:dyDescent="0.25">
      <c r="A8" s="10" t="s">
        <v>5</v>
      </c>
      <c r="B8" s="2">
        <v>17005</v>
      </c>
      <c r="C8" s="2"/>
    </row>
    <row r="9" spans="1:3" x14ac:dyDescent="0.25">
      <c r="A9" s="10" t="s">
        <v>6</v>
      </c>
      <c r="B9" s="2">
        <v>17006</v>
      </c>
      <c r="C9" s="2"/>
    </row>
    <row r="10" spans="1:3" x14ac:dyDescent="0.25">
      <c r="A10" s="10" t="s">
        <v>7</v>
      </c>
      <c r="B10" s="2">
        <v>17007</v>
      </c>
      <c r="C10" s="2"/>
    </row>
    <row r="11" spans="1:3" x14ac:dyDescent="0.25">
      <c r="A11" s="10" t="s">
        <v>8</v>
      </c>
      <c r="B11" s="2">
        <v>17008</v>
      </c>
      <c r="C11" s="2"/>
    </row>
    <row r="12" spans="1:3" x14ac:dyDescent="0.25">
      <c r="A12" s="10" t="s">
        <v>9</v>
      </c>
      <c r="B12" s="2">
        <v>17009</v>
      </c>
      <c r="C12" s="2"/>
    </row>
    <row r="13" spans="1:3" x14ac:dyDescent="0.25">
      <c r="A13" s="10" t="s">
        <v>10</v>
      </c>
      <c r="B13" s="2">
        <v>1500000</v>
      </c>
      <c r="C13" s="2"/>
    </row>
    <row r="14" spans="1:3" x14ac:dyDescent="0.25">
      <c r="A14" s="10" t="s">
        <v>11</v>
      </c>
      <c r="B14" s="2">
        <v>17011</v>
      </c>
      <c r="C14" s="2"/>
    </row>
    <row r="15" spans="1:3" hidden="1" x14ac:dyDescent="0.25">
      <c r="A15" s="3" t="s">
        <v>12</v>
      </c>
      <c r="B15" s="4">
        <f>LARGE(B3:B14,1)</f>
        <v>1500000</v>
      </c>
      <c r="C15" s="5"/>
    </row>
    <row r="16" spans="1:3" hidden="1" x14ac:dyDescent="0.25">
      <c r="A16" s="3" t="s">
        <v>13</v>
      </c>
      <c r="B16" s="4">
        <f>LARGE(B3:B14,2)</f>
        <v>17011</v>
      </c>
      <c r="C16" s="5"/>
    </row>
    <row r="17" spans="1:3" hidden="1" x14ac:dyDescent="0.25">
      <c r="A17" s="6" t="s">
        <v>14</v>
      </c>
      <c r="B17" s="7">
        <f>SMALL(B3:B14,1)</f>
        <v>1</v>
      </c>
      <c r="C17" s="5"/>
    </row>
    <row r="18" spans="1:3" hidden="1" x14ac:dyDescent="0.25">
      <c r="A18" s="6" t="s">
        <v>15</v>
      </c>
      <c r="B18" s="7">
        <f>SMALL(B3:B14,2)</f>
        <v>17001</v>
      </c>
      <c r="C18" s="5"/>
    </row>
    <row r="19" spans="1:3" hidden="1" x14ac:dyDescent="0.25">
      <c r="A19" s="8" t="s">
        <v>16</v>
      </c>
      <c r="B19" s="9">
        <f>COUNT(B3:B14)</f>
        <v>11</v>
      </c>
      <c r="C19" s="9">
        <f>COUNT(C3:C14)</f>
        <v>1</v>
      </c>
    </row>
    <row r="20" spans="1:3" x14ac:dyDescent="0.25">
      <c r="A20" s="12" t="s">
        <v>17</v>
      </c>
      <c r="B20" s="13">
        <f>(SUM(B3:B14)-SUM(B15:B18))/(B19-4)</f>
        <v>17006</v>
      </c>
      <c r="C20" s="13">
        <f>SUM(C3:C14)/C19</f>
        <v>12000</v>
      </c>
    </row>
    <row r="22" spans="1:3" ht="15.75" x14ac:dyDescent="0.25">
      <c r="A22" s="14" t="s">
        <v>18</v>
      </c>
    </row>
    <row r="23" spans="1:3" ht="15.75" x14ac:dyDescent="0.25">
      <c r="A23" s="15" t="str">
        <f>IF(B4&gt;C4,"ВАШ ДОХОД СНИЗИЛСЯ НА","ВАШ ДОХОД УВЕЛИЧИЛСЯ НА")</f>
        <v>ВАШ ДОХОД СНИЗИЛСЯ НА</v>
      </c>
      <c r="B23" s="17">
        <f>ABS((C20-B20)/B20)</f>
        <v>0.2943666941079619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NS-BANK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Икрянников Андрей Викторович</dc:creator>
  <cp:lastModifiedBy>Шульга Елена Александровна</cp:lastModifiedBy>
  <dcterms:created xsi:type="dcterms:W3CDTF">2020-04-09T09:06:39Z</dcterms:created>
  <dcterms:modified xsi:type="dcterms:W3CDTF">2022-03-23T13:34:08Z</dcterms:modified>
</cp:coreProperties>
</file>